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.shortcut-targets-by-id\1AeIPCIZFMDcGUt1Y4MkqOrGnqTg6eE9R\11. ARCH_TRABAJO\HGUERRA\4TA ENTREGA\Correcion_Entrega4\P12_Corregido\P12 HV\P12. Anexos Vaca\A3\"/>
    </mc:Choice>
  </mc:AlternateContent>
  <xr:revisionPtr revIDLastSave="0" documentId="13_ncr:1_{12D933A7-E891-4604-8493-E6D529A8988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VacaNorte" sheetId="3" r:id="rId1"/>
    <sheet name="VacaSur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4" l="1"/>
  <c r="C21" i="4"/>
  <c r="D21" i="4"/>
  <c r="E21" i="4"/>
  <c r="F21" i="4"/>
  <c r="G21" i="4"/>
  <c r="H21" i="4"/>
  <c r="I21" i="4"/>
  <c r="J21" i="4"/>
  <c r="K21" i="4"/>
  <c r="K34" i="4" s="1"/>
  <c r="L21" i="4"/>
  <c r="M21" i="4"/>
  <c r="C22" i="4"/>
  <c r="D22" i="4"/>
  <c r="E22" i="4"/>
  <c r="F22" i="4"/>
  <c r="G22" i="4"/>
  <c r="H22" i="4"/>
  <c r="H35" i="4" s="1"/>
  <c r="I22" i="4"/>
  <c r="J22" i="4"/>
  <c r="K22" i="4"/>
  <c r="L22" i="4"/>
  <c r="M22" i="4"/>
  <c r="C23" i="4"/>
  <c r="D23" i="4"/>
  <c r="D36" i="4" s="1"/>
  <c r="E23" i="4"/>
  <c r="F23" i="4"/>
  <c r="G23" i="4"/>
  <c r="H23" i="4"/>
  <c r="I23" i="4"/>
  <c r="J23" i="4"/>
  <c r="K23" i="4"/>
  <c r="L23" i="4"/>
  <c r="M36" i="4"/>
  <c r="B22" i="4"/>
  <c r="B23" i="4"/>
  <c r="B21" i="4"/>
  <c r="M23" i="3"/>
  <c r="C21" i="3"/>
  <c r="D21" i="3"/>
  <c r="E21" i="3"/>
  <c r="F21" i="3"/>
  <c r="G21" i="3"/>
  <c r="H21" i="3"/>
  <c r="I21" i="3"/>
  <c r="I34" i="3" s="1"/>
  <c r="J21" i="3"/>
  <c r="K21" i="3"/>
  <c r="L21" i="3"/>
  <c r="M21" i="3"/>
  <c r="C22" i="3"/>
  <c r="D22" i="3"/>
  <c r="E22" i="3"/>
  <c r="F22" i="3"/>
  <c r="G22" i="3"/>
  <c r="H22" i="3"/>
  <c r="I22" i="3"/>
  <c r="J22" i="3"/>
  <c r="K22" i="3"/>
  <c r="L22" i="3"/>
  <c r="M22" i="3"/>
  <c r="C23" i="3"/>
  <c r="D23" i="3"/>
  <c r="E23" i="3"/>
  <c r="F23" i="3"/>
  <c r="G23" i="3"/>
  <c r="H23" i="3"/>
  <c r="I23" i="3"/>
  <c r="J23" i="3"/>
  <c r="K23" i="3"/>
  <c r="L23" i="3"/>
  <c r="B22" i="3"/>
  <c r="B23" i="3"/>
  <c r="B21" i="3"/>
  <c r="B34" i="3" s="1"/>
  <c r="C34" i="4"/>
  <c r="E36" i="4"/>
  <c r="L36" i="4"/>
  <c r="C27" i="4"/>
  <c r="D27" i="4"/>
  <c r="D34" i="4" s="1"/>
  <c r="E27" i="4"/>
  <c r="F27" i="4"/>
  <c r="F34" i="4" s="1"/>
  <c r="G27" i="4"/>
  <c r="H27" i="4"/>
  <c r="H34" i="4" s="1"/>
  <c r="I27" i="4"/>
  <c r="J27" i="4"/>
  <c r="J34" i="4" s="1"/>
  <c r="K27" i="4"/>
  <c r="L27" i="4"/>
  <c r="L34" i="4" s="1"/>
  <c r="M27" i="4"/>
  <c r="C28" i="4"/>
  <c r="C35" i="4" s="1"/>
  <c r="D28" i="4"/>
  <c r="E28" i="4"/>
  <c r="E35" i="4" s="1"/>
  <c r="F28" i="4"/>
  <c r="G28" i="4"/>
  <c r="G35" i="4" s="1"/>
  <c r="H28" i="4"/>
  <c r="I28" i="4"/>
  <c r="I35" i="4" s="1"/>
  <c r="J28" i="4"/>
  <c r="K28" i="4"/>
  <c r="K35" i="4" s="1"/>
  <c r="L28" i="4"/>
  <c r="M28" i="4"/>
  <c r="M35" i="4" s="1"/>
  <c r="C29" i="4"/>
  <c r="D29" i="4"/>
  <c r="E29" i="4"/>
  <c r="F29" i="4"/>
  <c r="F36" i="4" s="1"/>
  <c r="G29" i="4"/>
  <c r="H29" i="4"/>
  <c r="H36" i="4" s="1"/>
  <c r="I29" i="4"/>
  <c r="J29" i="4"/>
  <c r="J36" i="4" s="1"/>
  <c r="K29" i="4"/>
  <c r="L29" i="4"/>
  <c r="M29" i="4"/>
  <c r="B28" i="4"/>
  <c r="B29" i="4"/>
  <c r="B27" i="4"/>
  <c r="B34" i="4" s="1"/>
  <c r="C27" i="3"/>
  <c r="D27" i="3"/>
  <c r="E27" i="3"/>
  <c r="F27" i="3"/>
  <c r="G27" i="3"/>
  <c r="H27" i="3"/>
  <c r="I27" i="3"/>
  <c r="J27" i="3"/>
  <c r="K27" i="3"/>
  <c r="L27" i="3"/>
  <c r="M27" i="3"/>
  <c r="C28" i="3"/>
  <c r="D28" i="3"/>
  <c r="E28" i="3"/>
  <c r="F28" i="3"/>
  <c r="G28" i="3"/>
  <c r="H28" i="3"/>
  <c r="I28" i="3"/>
  <c r="J28" i="3"/>
  <c r="K28" i="3"/>
  <c r="L28" i="3"/>
  <c r="M28" i="3"/>
  <c r="C29" i="3"/>
  <c r="D29" i="3"/>
  <c r="E29" i="3"/>
  <c r="F29" i="3"/>
  <c r="G29" i="3"/>
  <c r="H29" i="3"/>
  <c r="I29" i="3"/>
  <c r="J29" i="3"/>
  <c r="K29" i="3"/>
  <c r="L29" i="3"/>
  <c r="M29" i="3"/>
  <c r="B28" i="3"/>
  <c r="B29" i="3"/>
  <c r="B27" i="3"/>
  <c r="C15" i="4"/>
  <c r="D15" i="4"/>
  <c r="E15" i="4"/>
  <c r="F15" i="4"/>
  <c r="G15" i="4"/>
  <c r="H15" i="4"/>
  <c r="I15" i="4"/>
  <c r="J15" i="4"/>
  <c r="K15" i="4"/>
  <c r="L15" i="4"/>
  <c r="M15" i="4"/>
  <c r="C16" i="4"/>
  <c r="D16" i="4"/>
  <c r="E16" i="4"/>
  <c r="F16" i="4"/>
  <c r="G16" i="4"/>
  <c r="H16" i="4"/>
  <c r="I16" i="4"/>
  <c r="J16" i="4"/>
  <c r="K16" i="4"/>
  <c r="L16" i="4"/>
  <c r="M16" i="4"/>
  <c r="C17" i="4"/>
  <c r="D17" i="4"/>
  <c r="E17" i="4"/>
  <c r="F17" i="4"/>
  <c r="G17" i="4"/>
  <c r="H17" i="4"/>
  <c r="I17" i="4"/>
  <c r="J17" i="4"/>
  <c r="K17" i="4"/>
  <c r="L17" i="4"/>
  <c r="M17" i="4"/>
  <c r="B16" i="4"/>
  <c r="B17" i="4"/>
  <c r="B15" i="4"/>
  <c r="C15" i="3"/>
  <c r="C34" i="3" s="1"/>
  <c r="D15" i="3"/>
  <c r="E15" i="3"/>
  <c r="E34" i="3" s="1"/>
  <c r="F15" i="3"/>
  <c r="F34" i="3" s="1"/>
  <c r="G15" i="3"/>
  <c r="H15" i="3"/>
  <c r="I15" i="3"/>
  <c r="J15" i="3"/>
  <c r="K15" i="3"/>
  <c r="K34" i="3" s="1"/>
  <c r="L15" i="3"/>
  <c r="M15" i="3"/>
  <c r="C16" i="3"/>
  <c r="C35" i="3" s="1"/>
  <c r="D16" i="3"/>
  <c r="E16" i="3"/>
  <c r="F16" i="3"/>
  <c r="G16" i="3"/>
  <c r="H16" i="3"/>
  <c r="I16" i="3"/>
  <c r="J16" i="3"/>
  <c r="K16" i="3"/>
  <c r="K35" i="3" s="1"/>
  <c r="L16" i="3"/>
  <c r="M16" i="3"/>
  <c r="C17" i="3"/>
  <c r="D17" i="3"/>
  <c r="E17" i="3"/>
  <c r="F17" i="3"/>
  <c r="G17" i="3"/>
  <c r="H17" i="3"/>
  <c r="I17" i="3"/>
  <c r="J17" i="3"/>
  <c r="K17" i="3"/>
  <c r="L17" i="3"/>
  <c r="M17" i="3"/>
  <c r="B16" i="3"/>
  <c r="B17" i="3"/>
  <c r="B15" i="3"/>
  <c r="K36" i="4" l="1"/>
  <c r="C36" i="4"/>
  <c r="F35" i="4"/>
  <c r="I34" i="4"/>
  <c r="I36" i="4"/>
  <c r="L35" i="4"/>
  <c r="D35" i="4"/>
  <c r="G34" i="4"/>
  <c r="G36" i="4"/>
  <c r="J35" i="4"/>
  <c r="M34" i="4"/>
  <c r="E34" i="4"/>
  <c r="B36" i="4"/>
  <c r="B35" i="4"/>
  <c r="F36" i="3"/>
  <c r="I35" i="3"/>
  <c r="G34" i="3"/>
  <c r="G36" i="3"/>
  <c r="M34" i="3"/>
  <c r="L34" i="3"/>
  <c r="D34" i="3"/>
  <c r="J34" i="3"/>
  <c r="E36" i="3"/>
  <c r="H35" i="3"/>
  <c r="M36" i="3"/>
  <c r="H34" i="3"/>
  <c r="J36" i="3"/>
  <c r="I36" i="3"/>
  <c r="L35" i="3"/>
  <c r="D35" i="3"/>
  <c r="E35" i="3"/>
  <c r="H36" i="3"/>
  <c r="M35" i="3"/>
  <c r="J35" i="3"/>
  <c r="L36" i="3"/>
  <c r="D36" i="3"/>
  <c r="G35" i="3"/>
  <c r="K36" i="3"/>
  <c r="C36" i="3"/>
  <c r="F35" i="3"/>
  <c r="B36" i="3"/>
  <c r="B35" i="3"/>
</calcChain>
</file>

<file path=xl/sharedStrings.xml><?xml version="1.0" encoding="utf-8"?>
<sst xmlns="http://schemas.openxmlformats.org/spreadsheetml/2006/main" count="150" uniqueCount="27">
  <si>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</si>
  <si>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</si>
  <si>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</si>
  <si>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</si>
  <si>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</si>
  <si>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</si>
  <si>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</si>
  <si>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</si>
  <si>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</si>
  <si>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</si>
  <si>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</si>
  <si>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</si>
  <si>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Normal</t>
  </si>
  <si>
    <t>Seco</t>
  </si>
  <si>
    <t>Humedo</t>
  </si>
  <si>
    <t>Estación INEM KENNEDY</t>
  </si>
  <si>
    <t>Precipitación directa - Espejo de Agua</t>
  </si>
  <si>
    <t>Precipitación directa - Vegetación Acuatica</t>
  </si>
  <si>
    <t>Escorrentía - Zonas Verdes</t>
  </si>
  <si>
    <t>Area Total</t>
  </si>
  <si>
    <t>Area EA</t>
  </si>
  <si>
    <t>Area Veg..</t>
  </si>
  <si>
    <t>Area Verde</t>
  </si>
  <si>
    <t>HUMEDAL VACA NORTE</t>
  </si>
  <si>
    <t>HUMEDAL VACA SUR</t>
  </si>
  <si>
    <t>Total Escorrentía</t>
  </si>
  <si>
    <t>Coef. Escorrentía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</si>
</sst>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6" xfId="0" applyBorder="1"/>
    <xf numFmtId="2" fontId="0" fillId="0" borderId="0" xfId="0" applyNumberFormat="1"/>
    <xf numFmtId="2" fontId="0" fillId="0" borderId="5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0" fillId="0" borderId="9" xfId="0" applyBorder="1"/>
    <xf numFmtId="0" fontId="0" fillId="0" borderId="0" xfId="0" applyAlignment="1">
      <alignment horizontal="center"/>
    </xf>
    <xf numFmtId="2" fontId="0" fillId="0" borderId="9" xfId="0" applyNumberFormat="1" applyBorder="1"/>
    <xf numFmtId="2" fontId="0" fillId="0" borderId="0" xfId="0" applyNumberFormat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2" fontId="0" fillId="0" borderId="7" xfId="0" applyNumberFormat="1" applyBorder="1" applyAlignment="1">
      <alignment horizontal="right" vertical="center"/>
    </xf>
    <xf numFmtId="2" fontId="0" fillId="0" borderId="8" xfId="0" applyNumberForma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6"/>
  <sheetViews>
    <sheetView workbookViewId="0">
      <selection activeCell="N22" sqref="N22"/>
    </sheetView>
  </sheetViews>
  <sheetFormatPr baseColWidth="10" defaultRowHeight="15" x14ac:dyDescent="0.25"/>
  <cols>
    <col min="1" max="1" width="13.28515625" bestFit="1" customWidth="1"/>
    <col min="15" max="15" width="15.85546875" bestFit="1" customWidth="1"/>
  </cols>
  <sheetData>
    <row r="1" spans="1:15" ht="15.75" thickBot="1" x14ac:dyDescent="0.3"/>
    <row r="2" spans="1:15" x14ac:dyDescent="0.25">
      <c r="A2" s="1"/>
      <c r="B2" s="18" t="s">
        <v>15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9"/>
    </row>
    <row r="3" spans="1:15" x14ac:dyDescent="0.25">
      <c r="A3" s="2" t="s">
        <v>12</v>
      </c>
      <c r="B3" s="4">
        <v>17.154020664650414</v>
      </c>
      <c r="C3" s="4">
        <v>36.249175921626559</v>
      </c>
      <c r="D3" s="4">
        <v>69.131637679450577</v>
      </c>
      <c r="E3" s="4">
        <v>99.345723714249544</v>
      </c>
      <c r="F3" s="4">
        <v>94.516254795923331</v>
      </c>
      <c r="G3" s="4">
        <v>51.946724447665538</v>
      </c>
      <c r="H3" s="4">
        <v>38.4302373760734</v>
      </c>
      <c r="I3" s="4">
        <v>36.356880868797631</v>
      </c>
      <c r="J3" s="4">
        <v>36.701018747676791</v>
      </c>
      <c r="K3" s="4">
        <v>83.253272944442472</v>
      </c>
      <c r="L3" s="4">
        <v>96.664943411107132</v>
      </c>
      <c r="M3" s="5">
        <v>49.187318683087945</v>
      </c>
    </row>
    <row r="4" spans="1:15" x14ac:dyDescent="0.25">
      <c r="A4" s="2" t="s">
        <v>13</v>
      </c>
      <c r="B4" s="4">
        <v>8.0173891739717593</v>
      </c>
      <c r="C4" s="4">
        <v>16.950000000000003</v>
      </c>
      <c r="D4" s="4">
        <v>43.488748035712646</v>
      </c>
      <c r="E4" s="4">
        <v>48.729819772003836</v>
      </c>
      <c r="F4" s="4">
        <v>47.17388285772256</v>
      </c>
      <c r="G4" s="4">
        <v>29.649999999999991</v>
      </c>
      <c r="H4" s="4">
        <v>22.370807254883438</v>
      </c>
      <c r="I4" s="4">
        <v>23.666368385441771</v>
      </c>
      <c r="J4" s="4">
        <v>24.841488244390035</v>
      </c>
      <c r="K4" s="4">
        <v>57.591530651267796</v>
      </c>
      <c r="L4" s="4">
        <v>61.196271168319619</v>
      </c>
      <c r="M4" s="5">
        <v>17.307047321190847</v>
      </c>
    </row>
    <row r="5" spans="1:15" ht="15.75" thickBot="1" x14ac:dyDescent="0.3">
      <c r="A5" s="3" t="s">
        <v>14</v>
      </c>
      <c r="B5" s="6">
        <v>23.4</v>
      </c>
      <c r="C5" s="6">
        <v>53.261199661850455</v>
      </c>
      <c r="D5" s="6">
        <v>97.600000000000009</v>
      </c>
      <c r="E5" s="6">
        <v>161.83760267619073</v>
      </c>
      <c r="F5" s="6">
        <v>131.90163334701009</v>
      </c>
      <c r="G5" s="6">
        <v>70.146369531886251</v>
      </c>
      <c r="H5" s="6">
        <v>41.206922340903382</v>
      </c>
      <c r="I5" s="6">
        <v>45.762606077670213</v>
      </c>
      <c r="J5" s="6">
        <v>44.610437742362649</v>
      </c>
      <c r="K5" s="6">
        <v>108.58850862508721</v>
      </c>
      <c r="L5" s="6">
        <v>132.60000000000002</v>
      </c>
      <c r="M5" s="7">
        <v>69.91376100901995</v>
      </c>
    </row>
    <row r="6" spans="1:15" ht="15.75" thickBot="1" x14ac:dyDescent="0.3"/>
    <row r="7" spans="1:15" x14ac:dyDescent="0.25">
      <c r="A7" s="1"/>
      <c r="B7" s="18" t="s">
        <v>23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9"/>
    </row>
    <row r="8" spans="1:15" x14ac:dyDescent="0.25">
      <c r="A8" s="2" t="s">
        <v>19</v>
      </c>
      <c r="B8" s="11">
        <v>34686.29</v>
      </c>
      <c r="C8" s="11">
        <v>34686.29</v>
      </c>
      <c r="D8" s="11">
        <v>34686.29</v>
      </c>
      <c r="E8" s="11">
        <v>34686.29</v>
      </c>
      <c r="F8" s="11">
        <v>34686.29</v>
      </c>
      <c r="G8" s="11">
        <v>34686.29</v>
      </c>
      <c r="H8" s="11">
        <v>34686.29</v>
      </c>
      <c r="I8" s="11">
        <v>34686.29</v>
      </c>
      <c r="J8" s="11">
        <v>34686.29</v>
      </c>
      <c r="K8" s="11">
        <v>34686.29</v>
      </c>
      <c r="L8" s="11">
        <v>34686.29</v>
      </c>
      <c r="M8" s="12">
        <v>34686.29</v>
      </c>
      <c r="O8" s="9"/>
    </row>
    <row r="9" spans="1:15" x14ac:dyDescent="0.25">
      <c r="A9" s="2" t="s">
        <v>20</v>
      </c>
      <c r="B9" s="11">
        <v>22966.449999999997</v>
      </c>
      <c r="C9" s="11">
        <v>22966.449999999997</v>
      </c>
      <c r="D9" s="11">
        <v>22966.449999999997</v>
      </c>
      <c r="E9" s="11">
        <v>22966.449999999997</v>
      </c>
      <c r="F9" s="11">
        <v>22966.449999999997</v>
      </c>
      <c r="G9" s="11">
        <v>22966.449999999997</v>
      </c>
      <c r="H9" s="11">
        <v>22966.449999999997</v>
      </c>
      <c r="I9" s="11">
        <v>22966.449999999997</v>
      </c>
      <c r="J9" s="11">
        <v>22966.449999999997</v>
      </c>
      <c r="K9" s="11">
        <v>22966.449999999997</v>
      </c>
      <c r="L9" s="11">
        <v>22966.449999999997</v>
      </c>
      <c r="M9" s="12">
        <v>22966.449999999997</v>
      </c>
    </row>
    <row r="10" spans="1:15" x14ac:dyDescent="0.25">
      <c r="A10" s="2" t="s">
        <v>21</v>
      </c>
      <c r="B10" s="11">
        <v>5741.6124999999993</v>
      </c>
      <c r="C10" s="11">
        <v>5741.6124999999993</v>
      </c>
      <c r="D10" s="11">
        <v>5741.6124999999993</v>
      </c>
      <c r="E10" s="11">
        <v>5741.6124999999993</v>
      </c>
      <c r="F10" s="11">
        <v>5741.6124999999993</v>
      </c>
      <c r="G10" s="11">
        <v>5741.6124999999993</v>
      </c>
      <c r="H10" s="11">
        <v>5741.6124999999993</v>
      </c>
      <c r="I10" s="11">
        <v>5741.6124999999993</v>
      </c>
      <c r="J10" s="11">
        <v>5741.6124999999993</v>
      </c>
      <c r="K10" s="11">
        <v>5741.6124999999993</v>
      </c>
      <c r="L10" s="11">
        <v>5741.6124999999993</v>
      </c>
      <c r="M10" s="12">
        <v>5741.6124999999993</v>
      </c>
    </row>
    <row r="11" spans="1:15" ht="15.75" thickBot="1" x14ac:dyDescent="0.3">
      <c r="A11" s="3" t="s">
        <v>22</v>
      </c>
      <c r="B11" s="13">
        <v>5978.2275000000045</v>
      </c>
      <c r="C11" s="13">
        <v>5978.2275000000045</v>
      </c>
      <c r="D11" s="13">
        <v>5978.2275000000045</v>
      </c>
      <c r="E11" s="13">
        <v>5978.2275000000045</v>
      </c>
      <c r="F11" s="13">
        <v>5978.2275000000045</v>
      </c>
      <c r="G11" s="13">
        <v>5978.2275000000045</v>
      </c>
      <c r="H11" s="13">
        <v>5978.2275000000045</v>
      </c>
      <c r="I11" s="13">
        <v>5978.2275000000045</v>
      </c>
      <c r="J11" s="13">
        <v>5978.2275000000045</v>
      </c>
      <c r="K11" s="13">
        <v>5978.2275000000045</v>
      </c>
      <c r="L11" s="13">
        <v>5978.2275000000045</v>
      </c>
      <c r="M11" s="14">
        <v>5978.2275000000045</v>
      </c>
    </row>
    <row r="13" spans="1:15" x14ac:dyDescent="0.25">
      <c r="A13" s="8"/>
      <c r="B13" s="17" t="s">
        <v>16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5" x14ac:dyDescent="0.25">
      <c r="A14" s="8"/>
      <c r="B14" s="8" t="s">
        <v>0</v>
      </c>
      <c r="C14" s="8" t="s">
        <v>1</v>
      </c>
      <c r="D14" s="8" t="s">
        <v>2</v>
      </c>
      <c r="E14" s="8" t="s">
        <v>3</v>
      </c>
      <c r="F14" s="8" t="s">
        <v>4</v>
      </c>
      <c r="G14" s="8" t="s">
        <v>5</v>
      </c>
      <c r="H14" s="8" t="s">
        <v>6</v>
      </c>
      <c r="I14" s="8" t="s">
        <v>7</v>
      </c>
      <c r="J14" s="8" t="s">
        <v>8</v>
      </c>
      <c r="K14" s="8" t="s">
        <v>9</v>
      </c>
      <c r="L14" s="8" t="s">
        <v>10</v>
      </c>
      <c r="M14" s="8" t="s">
        <v>11</v>
      </c>
    </row>
    <row r="15" spans="1:15" x14ac:dyDescent="0.25">
      <c r="A15" s="8" t="s">
        <v>12</v>
      </c>
      <c r="B15" s="10">
        <f>(B3/1000)*B$9</f>
        <v>393.96695789366044</v>
      </c>
      <c r="C15" s="10">
        <f t="shared" ref="C15:M15" si="0">(C3/1000)*C$9</f>
        <v>832.51488634524026</v>
      </c>
      <c r="D15" s="10">
        <f t="shared" si="0"/>
        <v>1587.7083001832175</v>
      </c>
      <c r="E15" s="10">
        <f t="shared" si="0"/>
        <v>2281.6185963971261</v>
      </c>
      <c r="F15" s="10">
        <f t="shared" si="0"/>
        <v>2170.702839957833</v>
      </c>
      <c r="G15" s="10">
        <f t="shared" si="0"/>
        <v>1193.0318496910879</v>
      </c>
      <c r="H15" s="10">
        <f t="shared" si="0"/>
        <v>882.60612518572088</v>
      </c>
      <c r="I15" s="10">
        <f t="shared" si="0"/>
        <v>834.98848662919727</v>
      </c>
      <c r="J15" s="10">
        <f t="shared" si="0"/>
        <v>842.89211201758155</v>
      </c>
      <c r="K15" s="10">
        <f t="shared" si="0"/>
        <v>1912.0321304148906</v>
      </c>
      <c r="L15" s="10">
        <f t="shared" si="0"/>
        <v>2220.0505896040213</v>
      </c>
      <c r="M15" s="10">
        <f t="shared" si="0"/>
        <v>1129.6580951692051</v>
      </c>
    </row>
    <row r="16" spans="1:15" x14ac:dyDescent="0.25">
      <c r="A16" s="8" t="s">
        <v>13</v>
      </c>
      <c r="B16" s="10">
        <f t="shared" ref="B16:M17" si="1">(B4/1000)*B$9</f>
        <v>184.13096759456369</v>
      </c>
      <c r="C16" s="10">
        <f t="shared" si="1"/>
        <v>389.28132750000003</v>
      </c>
      <c r="D16" s="10">
        <f t="shared" si="1"/>
        <v>998.78215732479259</v>
      </c>
      <c r="E16" s="10">
        <f t="shared" si="1"/>
        <v>1119.1509693027374</v>
      </c>
      <c r="F16" s="10">
        <f t="shared" si="1"/>
        <v>1083.4166219577421</v>
      </c>
      <c r="G16" s="10">
        <f t="shared" si="1"/>
        <v>680.95524249999971</v>
      </c>
      <c r="H16" s="10">
        <f t="shared" si="1"/>
        <v>513.77802627891765</v>
      </c>
      <c r="I16" s="10">
        <f t="shared" si="1"/>
        <v>543.53246620582911</v>
      </c>
      <c r="J16" s="10">
        <f t="shared" si="1"/>
        <v>570.52079769037141</v>
      </c>
      <c r="K16" s="10">
        <f t="shared" si="1"/>
        <v>1322.6730091258091</v>
      </c>
      <c r="L16" s="10">
        <f t="shared" si="1"/>
        <v>1405.461101973654</v>
      </c>
      <c r="M16" s="10">
        <f t="shared" si="1"/>
        <v>397.48143694976346</v>
      </c>
    </row>
    <row r="17" spans="1:15" x14ac:dyDescent="0.25">
      <c r="A17" s="8" t="s">
        <v>14</v>
      </c>
      <c r="B17" s="10">
        <f t="shared" si="1"/>
        <v>537.41492999999991</v>
      </c>
      <c r="C17" s="10">
        <f t="shared" si="1"/>
        <v>1223.2206789739053</v>
      </c>
      <c r="D17" s="10">
        <f t="shared" si="1"/>
        <v>2241.5255199999997</v>
      </c>
      <c r="E17" s="10">
        <f t="shared" si="1"/>
        <v>3716.8352099826002</v>
      </c>
      <c r="F17" s="10">
        <f t="shared" si="1"/>
        <v>3029.3122671824394</v>
      </c>
      <c r="G17" s="10">
        <f t="shared" si="1"/>
        <v>1611.0130885355888</v>
      </c>
      <c r="H17" s="10">
        <f t="shared" si="1"/>
        <v>946.37672159624037</v>
      </c>
      <c r="I17" s="10">
        <f t="shared" si="1"/>
        <v>1051.004604352509</v>
      </c>
      <c r="J17" s="10">
        <f t="shared" si="1"/>
        <v>1024.5433878880845</v>
      </c>
      <c r="K17" s="10">
        <f t="shared" si="1"/>
        <v>2493.892553912634</v>
      </c>
      <c r="L17" s="10">
        <f t="shared" si="1"/>
        <v>3045.3512700000001</v>
      </c>
      <c r="M17" s="10">
        <f t="shared" si="1"/>
        <v>1605.6708965256062</v>
      </c>
    </row>
    <row r="18" spans="1:15" ht="15.75" thickBot="1" x14ac:dyDescent="0.3"/>
    <row r="19" spans="1:15" x14ac:dyDescent="0.25">
      <c r="A19" s="8"/>
      <c r="B19" s="20" t="s">
        <v>17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2"/>
      <c r="O19" s="15" t="s">
        <v>26</v>
      </c>
    </row>
    <row r="20" spans="1:15" ht="15.75" thickBot="1" x14ac:dyDescent="0.3">
      <c r="A20" s="8"/>
      <c r="B20" s="8" t="s">
        <v>0</v>
      </c>
      <c r="C20" s="8" t="s">
        <v>1</v>
      </c>
      <c r="D20" s="8" t="s">
        <v>2</v>
      </c>
      <c r="E20" s="8" t="s">
        <v>3</v>
      </c>
      <c r="F20" s="8" t="s">
        <v>4</v>
      </c>
      <c r="G20" s="8" t="s">
        <v>5</v>
      </c>
      <c r="H20" s="8" t="s">
        <v>6</v>
      </c>
      <c r="I20" s="8" t="s">
        <v>7</v>
      </c>
      <c r="J20" s="8" t="s">
        <v>8</v>
      </c>
      <c r="K20" s="8" t="s">
        <v>9</v>
      </c>
      <c r="L20" s="8" t="s">
        <v>10</v>
      </c>
      <c r="M20" s="8" t="s">
        <v>11</v>
      </c>
      <c r="O20" s="16">
        <v>0.85</v>
      </c>
    </row>
    <row r="21" spans="1:15" x14ac:dyDescent="0.25">
      <c r="A21" s="8" t="s">
        <v>12</v>
      </c>
      <c r="B21" s="10">
        <f>(B3/1000)*B$10*$O$20</f>
        <v>83.71797855240284</v>
      </c>
      <c r="C21" s="10">
        <f t="shared" ref="C21:M21" si="2">(C3/1000)*C$10*$O$20</f>
        <v>176.90941334836356</v>
      </c>
      <c r="D21" s="10">
        <f t="shared" si="2"/>
        <v>337.38801378893373</v>
      </c>
      <c r="E21" s="10">
        <f t="shared" si="2"/>
        <v>484.84395173438929</v>
      </c>
      <c r="F21" s="10">
        <f t="shared" si="2"/>
        <v>461.27435349103951</v>
      </c>
      <c r="G21" s="10">
        <f t="shared" si="2"/>
        <v>253.51926805935616</v>
      </c>
      <c r="H21" s="10">
        <f t="shared" si="2"/>
        <v>187.55380160196569</v>
      </c>
      <c r="I21" s="10">
        <f t="shared" si="2"/>
        <v>177.43505340870442</v>
      </c>
      <c r="J21" s="10">
        <f t="shared" si="2"/>
        <v>179.11457380373608</v>
      </c>
      <c r="K21" s="10">
        <f t="shared" si="2"/>
        <v>406.30682771316424</v>
      </c>
      <c r="L21" s="10">
        <f t="shared" si="2"/>
        <v>471.7607502908545</v>
      </c>
      <c r="M21" s="10">
        <f t="shared" si="2"/>
        <v>240.05234522345609</v>
      </c>
    </row>
    <row r="22" spans="1:15" x14ac:dyDescent="0.25">
      <c r="A22" s="8" t="s">
        <v>13</v>
      </c>
      <c r="B22" s="10">
        <f t="shared" ref="B22:M23" si="3">(B4/1000)*B$10*$O$20</f>
        <v>39.127830613844779</v>
      </c>
      <c r="C22" s="10">
        <f t="shared" si="3"/>
        <v>82.72228209375001</v>
      </c>
      <c r="D22" s="10">
        <f t="shared" si="3"/>
        <v>212.24120843151843</v>
      </c>
      <c r="E22" s="10">
        <f t="shared" si="3"/>
        <v>237.8195809768317</v>
      </c>
      <c r="F22" s="10">
        <f t="shared" si="3"/>
        <v>230.22603216602019</v>
      </c>
      <c r="G22" s="10">
        <f t="shared" si="3"/>
        <v>144.70298903124993</v>
      </c>
      <c r="H22" s="10">
        <f t="shared" si="3"/>
        <v>109.17783058427</v>
      </c>
      <c r="I22" s="10">
        <f t="shared" si="3"/>
        <v>115.50064906873868</v>
      </c>
      <c r="J22" s="10">
        <f t="shared" si="3"/>
        <v>121.23566950920392</v>
      </c>
      <c r="K22" s="10">
        <f t="shared" si="3"/>
        <v>281.06801443923445</v>
      </c>
      <c r="L22" s="10">
        <f t="shared" si="3"/>
        <v>298.66048416940146</v>
      </c>
      <c r="M22" s="10">
        <f t="shared" si="3"/>
        <v>84.464805351824737</v>
      </c>
    </row>
    <row r="23" spans="1:15" x14ac:dyDescent="0.25">
      <c r="A23" s="8" t="s">
        <v>14</v>
      </c>
      <c r="B23" s="10">
        <f t="shared" si="3"/>
        <v>114.20067262499998</v>
      </c>
      <c r="C23" s="10">
        <f t="shared" si="3"/>
        <v>259.93439428195484</v>
      </c>
      <c r="D23" s="10">
        <f t="shared" si="3"/>
        <v>476.32417299999992</v>
      </c>
      <c r="E23" s="10">
        <f t="shared" si="3"/>
        <v>789.82748212130252</v>
      </c>
      <c r="F23" s="10">
        <f t="shared" si="3"/>
        <v>643.72885677626834</v>
      </c>
      <c r="G23" s="10">
        <f t="shared" si="3"/>
        <v>342.34028131381262</v>
      </c>
      <c r="H23" s="10">
        <f t="shared" si="3"/>
        <v>201.10505333920108</v>
      </c>
      <c r="I23" s="10">
        <f t="shared" si="3"/>
        <v>223.33847842490815</v>
      </c>
      <c r="J23" s="10">
        <f t="shared" si="3"/>
        <v>217.71546992621793</v>
      </c>
      <c r="K23" s="10">
        <f t="shared" si="3"/>
        <v>529.95216770643469</v>
      </c>
      <c r="L23" s="10">
        <f t="shared" si="3"/>
        <v>647.13714487499999</v>
      </c>
      <c r="M23" s="10">
        <f>(M5/1000)*M$10*$O$20</f>
        <v>341.20506551169132</v>
      </c>
    </row>
    <row r="24" spans="1:15" ht="15.75" thickBot="1" x14ac:dyDescent="0.3"/>
    <row r="25" spans="1:15" x14ac:dyDescent="0.25">
      <c r="A25" s="8"/>
      <c r="B25" s="17" t="s">
        <v>18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O25" s="15" t="s">
        <v>26</v>
      </c>
    </row>
    <row r="26" spans="1:15" ht="15.75" thickBot="1" x14ac:dyDescent="0.3">
      <c r="A26" s="8"/>
      <c r="B26" s="8" t="s">
        <v>0</v>
      </c>
      <c r="C26" s="8" t="s">
        <v>1</v>
      </c>
      <c r="D26" s="8" t="s">
        <v>2</v>
      </c>
      <c r="E26" s="8" t="s">
        <v>3</v>
      </c>
      <c r="F26" s="8" t="s">
        <v>4</v>
      </c>
      <c r="G26" s="8" t="s">
        <v>5</v>
      </c>
      <c r="H26" s="8" t="s">
        <v>6</v>
      </c>
      <c r="I26" s="8" t="s">
        <v>7</v>
      </c>
      <c r="J26" s="8" t="s">
        <v>8</v>
      </c>
      <c r="K26" s="8" t="s">
        <v>9</v>
      </c>
      <c r="L26" s="8" t="s">
        <v>10</v>
      </c>
      <c r="M26" s="8" t="s">
        <v>11</v>
      </c>
      <c r="O26" s="16">
        <v>0.37</v>
      </c>
    </row>
    <row r="27" spans="1:15" x14ac:dyDescent="0.25">
      <c r="A27" s="8" t="s">
        <v>12</v>
      </c>
      <c r="B27" s="10">
        <f>(B3/1000)*B$11*$O$26</f>
        <v>37.943736087003138</v>
      </c>
      <c r="C27" s="10">
        <f t="shared" ref="C27:M27" si="4">(C3/1000)*C$11*$O$26</f>
        <v>80.181153528392187</v>
      </c>
      <c r="D27" s="10">
        <f t="shared" si="4"/>
        <v>152.91532327327133</v>
      </c>
      <c r="E27" s="10">
        <f t="shared" si="4"/>
        <v>219.7471948808938</v>
      </c>
      <c r="F27" s="10">
        <f t="shared" si="4"/>
        <v>209.06467923865858</v>
      </c>
      <c r="G27" s="10">
        <f t="shared" si="4"/>
        <v>114.90325455234397</v>
      </c>
      <c r="H27" s="10">
        <f t="shared" si="4"/>
        <v>85.005539707872913</v>
      </c>
      <c r="I27" s="10">
        <f t="shared" si="4"/>
        <v>80.419390858905928</v>
      </c>
      <c r="J27" s="10">
        <f t="shared" si="4"/>
        <v>81.18060463548953</v>
      </c>
      <c r="K27" s="10">
        <f t="shared" si="4"/>
        <v>184.15159213914475</v>
      </c>
      <c r="L27" s="10">
        <f t="shared" si="4"/>
        <v>213.81745850490324</v>
      </c>
      <c r="M27" s="10">
        <f t="shared" si="4"/>
        <v>108.79960304492515</v>
      </c>
    </row>
    <row r="28" spans="1:15" x14ac:dyDescent="0.25">
      <c r="A28" s="8" t="s">
        <v>13</v>
      </c>
      <c r="B28" s="10">
        <f t="shared" ref="B28:M29" si="5">(B4/1000)*B$11*$O$26</f>
        <v>17.734017282074905</v>
      </c>
      <c r="C28" s="10">
        <f t="shared" si="5"/>
        <v>37.492453766250037</v>
      </c>
      <c r="D28" s="10">
        <f t="shared" si="5"/>
        <v>96.194682895637357</v>
      </c>
      <c r="E28" s="10">
        <f t="shared" si="5"/>
        <v>107.78764099348379</v>
      </c>
      <c r="F28" s="10">
        <f t="shared" si="5"/>
        <v>104.34599539927186</v>
      </c>
      <c r="G28" s="10">
        <f t="shared" si="5"/>
        <v>65.584144788750024</v>
      </c>
      <c r="H28" s="10">
        <f t="shared" si="5"/>
        <v>49.482976797487197</v>
      </c>
      <c r="I28" s="10">
        <f t="shared" si="5"/>
        <v>52.348685693582119</v>
      </c>
      <c r="J28" s="10">
        <f t="shared" si="5"/>
        <v>54.947985220509558</v>
      </c>
      <c r="K28" s="10">
        <f t="shared" si="5"/>
        <v>127.38925075340586</v>
      </c>
      <c r="L28" s="10">
        <f t="shared" si="5"/>
        <v>135.36273554248513</v>
      </c>
      <c r="M28" s="10">
        <f t="shared" si="5"/>
        <v>38.282222508557481</v>
      </c>
    </row>
    <row r="29" spans="1:15" x14ac:dyDescent="0.25">
      <c r="A29" s="8" t="s">
        <v>14</v>
      </c>
      <c r="B29" s="10">
        <f t="shared" si="5"/>
        <v>51.759493695000032</v>
      </c>
      <c r="C29" s="10">
        <f t="shared" si="5"/>
        <v>117.81080034554218</v>
      </c>
      <c r="D29" s="10">
        <f t="shared" si="5"/>
        <v>215.88575148000018</v>
      </c>
      <c r="E29" s="10">
        <f t="shared" si="5"/>
        <v>357.97574253556479</v>
      </c>
      <c r="F29" s="10">
        <f t="shared" si="5"/>
        <v>291.75904955490495</v>
      </c>
      <c r="G29" s="10">
        <f t="shared" si="5"/>
        <v>155.15985348345339</v>
      </c>
      <c r="H29" s="10">
        <f t="shared" si="5"/>
        <v>91.147411841638672</v>
      </c>
      <c r="I29" s="10">
        <f t="shared" si="5"/>
        <v>101.2243299463223</v>
      </c>
      <c r="J29" s="10">
        <f t="shared" si="5"/>
        <v>98.675797908419284</v>
      </c>
      <c r="K29" s="10">
        <f t="shared" si="5"/>
        <v>240.19171912519911</v>
      </c>
      <c r="L29" s="10">
        <f t="shared" si="5"/>
        <v>293.30379760500028</v>
      </c>
      <c r="M29" s="10">
        <f t="shared" si="5"/>
        <v>154.64533641624394</v>
      </c>
    </row>
    <row r="32" spans="1:15" x14ac:dyDescent="0.25">
      <c r="A32" s="8"/>
      <c r="B32" s="17" t="s">
        <v>25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 x14ac:dyDescent="0.25">
      <c r="A33" s="8"/>
      <c r="B33" s="8" t="s">
        <v>0</v>
      </c>
      <c r="C33" s="8" t="s">
        <v>1</v>
      </c>
      <c r="D33" s="8" t="s">
        <v>2</v>
      </c>
      <c r="E33" s="8" t="s">
        <v>3</v>
      </c>
      <c r="F33" s="8" t="s">
        <v>4</v>
      </c>
      <c r="G33" s="8" t="s">
        <v>5</v>
      </c>
      <c r="H33" s="8" t="s">
        <v>6</v>
      </c>
      <c r="I33" s="8" t="s">
        <v>7</v>
      </c>
      <c r="J33" s="8" t="s">
        <v>8</v>
      </c>
      <c r="K33" s="8" t="s">
        <v>9</v>
      </c>
      <c r="L33" s="8" t="s">
        <v>10</v>
      </c>
      <c r="M33" s="8" t="s">
        <v>11</v>
      </c>
    </row>
    <row r="34" spans="1:13" x14ac:dyDescent="0.25">
      <c r="A34" s="8" t="s">
        <v>12</v>
      </c>
      <c r="B34" s="10">
        <f>B15+B21+B27</f>
        <v>515.62867253306638</v>
      </c>
      <c r="C34" s="10">
        <f t="shared" ref="C34:M34" si="6">C15+C21+C27</f>
        <v>1089.605453221996</v>
      </c>
      <c r="D34" s="10">
        <f t="shared" si="6"/>
        <v>2078.0116372454227</v>
      </c>
      <c r="E34" s="10">
        <f t="shared" si="6"/>
        <v>2986.209743012409</v>
      </c>
      <c r="F34" s="10">
        <f t="shared" si="6"/>
        <v>2841.0418726875314</v>
      </c>
      <c r="G34" s="10">
        <f t="shared" si="6"/>
        <v>1561.454372302788</v>
      </c>
      <c r="H34" s="10">
        <f t="shared" si="6"/>
        <v>1155.1654664955595</v>
      </c>
      <c r="I34" s="10">
        <f t="shared" si="6"/>
        <v>1092.8429308968077</v>
      </c>
      <c r="J34" s="10">
        <f t="shared" si="6"/>
        <v>1103.1872904568072</v>
      </c>
      <c r="K34" s="10">
        <f t="shared" si="6"/>
        <v>2502.4905502671995</v>
      </c>
      <c r="L34" s="10">
        <f t="shared" si="6"/>
        <v>2905.628798399779</v>
      </c>
      <c r="M34" s="10">
        <f t="shared" si="6"/>
        <v>1478.5100434375863</v>
      </c>
    </row>
    <row r="35" spans="1:13" x14ac:dyDescent="0.25">
      <c r="A35" s="8" t="s">
        <v>13</v>
      </c>
      <c r="B35" s="10">
        <f t="shared" ref="B35:M36" si="7">B16+B22+B28</f>
        <v>240.99281549048337</v>
      </c>
      <c r="C35" s="10">
        <f t="shared" si="7"/>
        <v>509.49606336000011</v>
      </c>
      <c r="D35" s="10">
        <f t="shared" si="7"/>
        <v>1307.2180486519483</v>
      </c>
      <c r="E35" s="10">
        <f t="shared" si="7"/>
        <v>1464.7581912730529</v>
      </c>
      <c r="F35" s="10">
        <f t="shared" si="7"/>
        <v>1417.9886495230342</v>
      </c>
      <c r="G35" s="10">
        <f t="shared" si="7"/>
        <v>891.24237631999961</v>
      </c>
      <c r="H35" s="10">
        <f t="shared" si="7"/>
        <v>672.43883366067485</v>
      </c>
      <c r="I35" s="10">
        <f t="shared" si="7"/>
        <v>711.38180096814983</v>
      </c>
      <c r="J35" s="10">
        <f t="shared" si="7"/>
        <v>746.70445242008486</v>
      </c>
      <c r="K35" s="10">
        <f t="shared" si="7"/>
        <v>1731.1302743184494</v>
      </c>
      <c r="L35" s="10">
        <f t="shared" si="7"/>
        <v>1839.4843216855406</v>
      </c>
      <c r="M35" s="10">
        <f t="shared" si="7"/>
        <v>520.22846481014562</v>
      </c>
    </row>
    <row r="36" spans="1:13" x14ac:dyDescent="0.25">
      <c r="A36" s="8" t="s">
        <v>14</v>
      </c>
      <c r="B36" s="10">
        <f t="shared" si="7"/>
        <v>703.3750963199999</v>
      </c>
      <c r="C36" s="10">
        <f t="shared" si="7"/>
        <v>1600.9658736014023</v>
      </c>
      <c r="D36" s="10">
        <f t="shared" si="7"/>
        <v>2933.7354444799998</v>
      </c>
      <c r="E36" s="10">
        <f t="shared" si="7"/>
        <v>4864.6384346394671</v>
      </c>
      <c r="F36" s="10">
        <f t="shared" si="7"/>
        <v>3964.8001735136127</v>
      </c>
      <c r="G36" s="10">
        <f t="shared" si="7"/>
        <v>2108.513223332855</v>
      </c>
      <c r="H36" s="10">
        <f t="shared" si="7"/>
        <v>1238.6291867770801</v>
      </c>
      <c r="I36" s="10">
        <f t="shared" si="7"/>
        <v>1375.5674127237394</v>
      </c>
      <c r="J36" s="10">
        <f t="shared" si="7"/>
        <v>1340.9346557227218</v>
      </c>
      <c r="K36" s="10">
        <f t="shared" si="7"/>
        <v>3264.036440744268</v>
      </c>
      <c r="L36" s="10">
        <f t="shared" si="7"/>
        <v>3985.7922124800007</v>
      </c>
      <c r="M36" s="10">
        <f t="shared" si="7"/>
        <v>2101.5212984535415</v>
      </c>
    </row>
  </sheetData>
  <mergeCells count="6">
    <mergeCell ref="B32:M32"/>
    <mergeCell ref="B2:M2"/>
    <mergeCell ref="B7:M7"/>
    <mergeCell ref="B13:M13"/>
    <mergeCell ref="B19:M19"/>
    <mergeCell ref="B25:M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6"/>
  <sheetViews>
    <sheetView tabSelected="1" workbookViewId="0">
      <selection activeCell="N23" sqref="N23"/>
    </sheetView>
  </sheetViews>
  <sheetFormatPr baseColWidth="10" defaultRowHeight="15" x14ac:dyDescent="0.25"/>
  <cols>
    <col min="1" max="1" width="13.28515625" bestFit="1" customWidth="1"/>
    <col min="15" max="15" width="15.7109375" customWidth="1"/>
  </cols>
  <sheetData>
    <row r="1" spans="1:13" ht="15.75" thickBot="1" x14ac:dyDescent="0.3"/>
    <row r="2" spans="1:13" x14ac:dyDescent="0.25">
      <c r="A2" s="1"/>
      <c r="B2" s="18" t="s">
        <v>15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9"/>
    </row>
    <row r="3" spans="1:13" x14ac:dyDescent="0.25">
      <c r="A3" s="2" t="s">
        <v>12</v>
      </c>
      <c r="B3" s="4">
        <v>17.154020664650414</v>
      </c>
      <c r="C3" s="4">
        <v>36.249175921626559</v>
      </c>
      <c r="D3" s="4">
        <v>69.131637679450577</v>
      </c>
      <c r="E3" s="4">
        <v>99.345723714249544</v>
      </c>
      <c r="F3" s="4">
        <v>94.516254795923331</v>
      </c>
      <c r="G3" s="4">
        <v>51.946724447665538</v>
      </c>
      <c r="H3" s="4">
        <v>38.4302373760734</v>
      </c>
      <c r="I3" s="4">
        <v>36.356880868797631</v>
      </c>
      <c r="J3" s="4">
        <v>36.701018747676791</v>
      </c>
      <c r="K3" s="4">
        <v>83.253272944442472</v>
      </c>
      <c r="L3" s="4">
        <v>96.664943411107132</v>
      </c>
      <c r="M3" s="5">
        <v>49.187318683087945</v>
      </c>
    </row>
    <row r="4" spans="1:13" x14ac:dyDescent="0.25">
      <c r="A4" s="2" t="s">
        <v>13</v>
      </c>
      <c r="B4" s="4">
        <v>8.0173891739717593</v>
      </c>
      <c r="C4" s="4">
        <v>16.950000000000003</v>
      </c>
      <c r="D4" s="4">
        <v>43.488748035712646</v>
      </c>
      <c r="E4" s="4">
        <v>48.729819772003836</v>
      </c>
      <c r="F4" s="4">
        <v>47.17388285772256</v>
      </c>
      <c r="G4" s="4">
        <v>29.649999999999991</v>
      </c>
      <c r="H4" s="4">
        <v>22.370807254883438</v>
      </c>
      <c r="I4" s="4">
        <v>23.666368385441771</v>
      </c>
      <c r="J4" s="4">
        <v>24.841488244390035</v>
      </c>
      <c r="K4" s="4">
        <v>57.591530651267796</v>
      </c>
      <c r="L4" s="4">
        <v>61.196271168319619</v>
      </c>
      <c r="M4" s="5">
        <v>17.307047321190847</v>
      </c>
    </row>
    <row r="5" spans="1:13" ht="15.75" thickBot="1" x14ac:dyDescent="0.3">
      <c r="A5" s="3" t="s">
        <v>14</v>
      </c>
      <c r="B5" s="6">
        <v>23.4</v>
      </c>
      <c r="C5" s="6">
        <v>53.261199661850455</v>
      </c>
      <c r="D5" s="6">
        <v>97.600000000000009</v>
      </c>
      <c r="E5" s="6">
        <v>161.83760267619073</v>
      </c>
      <c r="F5" s="6">
        <v>131.90163334701009</v>
      </c>
      <c r="G5" s="6">
        <v>70.146369531886251</v>
      </c>
      <c r="H5" s="6">
        <v>41.206922340903382</v>
      </c>
      <c r="I5" s="6">
        <v>45.762606077670213</v>
      </c>
      <c r="J5" s="6">
        <v>44.610437742362649</v>
      </c>
      <c r="K5" s="6">
        <v>108.58850862508721</v>
      </c>
      <c r="L5" s="6">
        <v>132.60000000000002</v>
      </c>
      <c r="M5" s="7">
        <v>69.91376100901995</v>
      </c>
    </row>
    <row r="6" spans="1:13" ht="15.75" thickBot="1" x14ac:dyDescent="0.3"/>
    <row r="7" spans="1:13" x14ac:dyDescent="0.25">
      <c r="A7" s="1"/>
      <c r="B7" s="18" t="s">
        <v>24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9"/>
    </row>
    <row r="8" spans="1:13" x14ac:dyDescent="0.25">
      <c r="A8" s="2" t="s">
        <v>19</v>
      </c>
      <c r="B8" s="11">
        <v>11776.18</v>
      </c>
      <c r="C8" s="11">
        <v>11776.18</v>
      </c>
      <c r="D8" s="11">
        <v>11776.18</v>
      </c>
      <c r="E8" s="11">
        <v>11776.18</v>
      </c>
      <c r="F8" s="11">
        <v>11776.18</v>
      </c>
      <c r="G8" s="11">
        <v>11776.18</v>
      </c>
      <c r="H8" s="11">
        <v>11776.18</v>
      </c>
      <c r="I8" s="11">
        <v>11776.18</v>
      </c>
      <c r="J8" s="11">
        <v>11776.18</v>
      </c>
      <c r="K8" s="11">
        <v>11776.18</v>
      </c>
      <c r="L8" s="11">
        <v>11776.18</v>
      </c>
      <c r="M8" s="12">
        <v>11776.18</v>
      </c>
    </row>
    <row r="9" spans="1:13" x14ac:dyDescent="0.25">
      <c r="A9" s="2" t="s">
        <v>20</v>
      </c>
      <c r="B9" s="11">
        <v>5115.7700000000004</v>
      </c>
      <c r="C9" s="11">
        <v>5115.7700000000004</v>
      </c>
      <c r="D9" s="11">
        <v>5115.7700000000004</v>
      </c>
      <c r="E9" s="11">
        <v>5115.7700000000004</v>
      </c>
      <c r="F9" s="11">
        <v>5115.7700000000004</v>
      </c>
      <c r="G9" s="11">
        <v>5115.7700000000004</v>
      </c>
      <c r="H9" s="11">
        <v>5115.7700000000004</v>
      </c>
      <c r="I9" s="11">
        <v>5115.7700000000004</v>
      </c>
      <c r="J9" s="11">
        <v>5115.7700000000004</v>
      </c>
      <c r="K9" s="11">
        <v>5115.7700000000004</v>
      </c>
      <c r="L9" s="11">
        <v>5115.7700000000004</v>
      </c>
      <c r="M9" s="12">
        <v>5115.7700000000004</v>
      </c>
    </row>
    <row r="10" spans="1:13" x14ac:dyDescent="0.25">
      <c r="A10" s="2" t="s">
        <v>21</v>
      </c>
      <c r="B10" s="11">
        <v>1790.5195000000001</v>
      </c>
      <c r="C10" s="11">
        <v>1790.5195000000001</v>
      </c>
      <c r="D10" s="11">
        <v>1790.5195000000001</v>
      </c>
      <c r="E10" s="11">
        <v>1790.5195000000001</v>
      </c>
      <c r="F10" s="11">
        <v>1790.5195000000001</v>
      </c>
      <c r="G10" s="11">
        <v>1790.5195000000001</v>
      </c>
      <c r="H10" s="11">
        <v>1790.5195000000001</v>
      </c>
      <c r="I10" s="11">
        <v>1790.5195000000001</v>
      </c>
      <c r="J10" s="11">
        <v>1790.5195000000001</v>
      </c>
      <c r="K10" s="11">
        <v>1790.5195000000001</v>
      </c>
      <c r="L10" s="11">
        <v>1790.5195000000001</v>
      </c>
      <c r="M10" s="12">
        <v>1790.5195000000001</v>
      </c>
    </row>
    <row r="11" spans="1:13" ht="15.75" thickBot="1" x14ac:dyDescent="0.3">
      <c r="A11" s="3" t="s">
        <v>22</v>
      </c>
      <c r="B11" s="13">
        <v>4869.8904999999995</v>
      </c>
      <c r="C11" s="13">
        <v>4869.8904999999995</v>
      </c>
      <c r="D11" s="13">
        <v>4869.8904999999995</v>
      </c>
      <c r="E11" s="13">
        <v>4869.8904999999995</v>
      </c>
      <c r="F11" s="13">
        <v>4869.8904999999995</v>
      </c>
      <c r="G11" s="13">
        <v>4869.8904999999995</v>
      </c>
      <c r="H11" s="13">
        <v>4869.8904999999995</v>
      </c>
      <c r="I11" s="13">
        <v>4869.8904999999995</v>
      </c>
      <c r="J11" s="13">
        <v>4869.8904999999995</v>
      </c>
      <c r="K11" s="13">
        <v>4869.8904999999995</v>
      </c>
      <c r="L11" s="13">
        <v>4869.8904999999995</v>
      </c>
      <c r="M11" s="14">
        <v>4869.8904999999995</v>
      </c>
    </row>
    <row r="13" spans="1:13" x14ac:dyDescent="0.25">
      <c r="A13" s="8"/>
      <c r="B13" s="17" t="s">
        <v>16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x14ac:dyDescent="0.25">
      <c r="A14" s="8"/>
      <c r="B14" s="8" t="s">
        <v>0</v>
      </c>
      <c r="C14" s="8" t="s">
        <v>1</v>
      </c>
      <c r="D14" s="8" t="s">
        <v>2</v>
      </c>
      <c r="E14" s="8" t="s">
        <v>3</v>
      </c>
      <c r="F14" s="8" t="s">
        <v>4</v>
      </c>
      <c r="G14" s="8" t="s">
        <v>5</v>
      </c>
      <c r="H14" s="8" t="s">
        <v>6</v>
      </c>
      <c r="I14" s="8" t="s">
        <v>7</v>
      </c>
      <c r="J14" s="8" t="s">
        <v>8</v>
      </c>
      <c r="K14" s="8" t="s">
        <v>9</v>
      </c>
      <c r="L14" s="8" t="s">
        <v>10</v>
      </c>
      <c r="M14" s="8" t="s">
        <v>11</v>
      </c>
    </row>
    <row r="15" spans="1:13" x14ac:dyDescent="0.25">
      <c r="A15" s="8" t="s">
        <v>12</v>
      </c>
      <c r="B15" s="10">
        <f>(B3/1000)*B$9</f>
        <v>87.75602429559865</v>
      </c>
      <c r="C15" s="10">
        <f t="shared" ref="C15:M15" si="0">(C3/1000)*C$9</f>
        <v>185.44244670457954</v>
      </c>
      <c r="D15" s="10">
        <f t="shared" si="0"/>
        <v>353.66155809140292</v>
      </c>
      <c r="E15" s="10">
        <f t="shared" si="0"/>
        <v>508.22987300564643</v>
      </c>
      <c r="F15" s="10">
        <f t="shared" si="0"/>
        <v>483.52342079734075</v>
      </c>
      <c r="G15" s="10">
        <f t="shared" si="0"/>
        <v>265.74749452763393</v>
      </c>
      <c r="H15" s="10">
        <f t="shared" si="0"/>
        <v>196.60025546139505</v>
      </c>
      <c r="I15" s="10">
        <f t="shared" si="0"/>
        <v>185.99344044216889</v>
      </c>
      <c r="J15" s="10">
        <f t="shared" si="0"/>
        <v>187.75397067880252</v>
      </c>
      <c r="K15" s="10">
        <f t="shared" si="0"/>
        <v>425.90459613099051</v>
      </c>
      <c r="L15" s="10">
        <f t="shared" si="0"/>
        <v>494.51561755423961</v>
      </c>
      <c r="M15" s="10">
        <f t="shared" si="0"/>
        <v>251.63100929938085</v>
      </c>
    </row>
    <row r="16" spans="1:13" x14ac:dyDescent="0.25">
      <c r="A16" s="8" t="s">
        <v>13</v>
      </c>
      <c r="B16" s="10">
        <f t="shared" ref="B16:M17" si="1">(B4/1000)*B$9</f>
        <v>41.01511901452951</v>
      </c>
      <c r="C16" s="10">
        <f t="shared" si="1"/>
        <v>86.712301500000024</v>
      </c>
      <c r="D16" s="10">
        <f t="shared" si="1"/>
        <v>222.47843253865773</v>
      </c>
      <c r="E16" s="10">
        <f t="shared" si="1"/>
        <v>249.29055009502409</v>
      </c>
      <c r="F16" s="10">
        <f t="shared" si="1"/>
        <v>241.33073470705136</v>
      </c>
      <c r="G16" s="10">
        <f t="shared" si="1"/>
        <v>151.68258049999997</v>
      </c>
      <c r="H16" s="10">
        <f t="shared" si="1"/>
        <v>114.44390463031505</v>
      </c>
      <c r="I16" s="10">
        <f t="shared" si="1"/>
        <v>121.07169739519146</v>
      </c>
      <c r="J16" s="10">
        <f t="shared" si="1"/>
        <v>127.08334031600322</v>
      </c>
      <c r="K16" s="10">
        <f t="shared" si="1"/>
        <v>294.62502475983626</v>
      </c>
      <c r="L16" s="10">
        <f t="shared" si="1"/>
        <v>313.06604815475447</v>
      </c>
      <c r="M16" s="10">
        <f t="shared" si="1"/>
        <v>88.538873474328511</v>
      </c>
    </row>
    <row r="17" spans="1:15" x14ac:dyDescent="0.25">
      <c r="A17" s="8" t="s">
        <v>14</v>
      </c>
      <c r="B17" s="10">
        <f t="shared" si="1"/>
        <v>119.709018</v>
      </c>
      <c r="C17" s="10">
        <f t="shared" si="1"/>
        <v>272.47204739410472</v>
      </c>
      <c r="D17" s="10">
        <f t="shared" si="1"/>
        <v>499.29915200000005</v>
      </c>
      <c r="E17" s="10">
        <f t="shared" si="1"/>
        <v>827.92395264277638</v>
      </c>
      <c r="F17" s="10">
        <f t="shared" si="1"/>
        <v>674.7784188276338</v>
      </c>
      <c r="G17" s="10">
        <f t="shared" si="1"/>
        <v>358.85269286013778</v>
      </c>
      <c r="H17" s="10">
        <f t="shared" si="1"/>
        <v>210.8051371039233</v>
      </c>
      <c r="I17" s="10">
        <f t="shared" si="1"/>
        <v>234.11096729396297</v>
      </c>
      <c r="J17" s="10">
        <f t="shared" si="1"/>
        <v>228.21673908924657</v>
      </c>
      <c r="K17" s="10">
        <f t="shared" si="1"/>
        <v>555.51383476896251</v>
      </c>
      <c r="L17" s="10">
        <f t="shared" si="1"/>
        <v>678.3511020000002</v>
      </c>
      <c r="M17" s="10">
        <f t="shared" si="1"/>
        <v>357.66272115711405</v>
      </c>
    </row>
    <row r="18" spans="1:15" ht="15.75" thickBot="1" x14ac:dyDescent="0.3"/>
    <row r="19" spans="1:15" x14ac:dyDescent="0.25">
      <c r="A19" s="8"/>
      <c r="B19" s="17" t="s">
        <v>17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O19" s="15" t="s">
        <v>26</v>
      </c>
    </row>
    <row r="20" spans="1:15" ht="15.75" thickBot="1" x14ac:dyDescent="0.3">
      <c r="A20" s="8"/>
      <c r="B20" s="8" t="s">
        <v>0</v>
      </c>
      <c r="C20" s="8" t="s">
        <v>1</v>
      </c>
      <c r="D20" s="8" t="s">
        <v>2</v>
      </c>
      <c r="E20" s="8" t="s">
        <v>3</v>
      </c>
      <c r="F20" s="8" t="s">
        <v>4</v>
      </c>
      <c r="G20" s="8" t="s">
        <v>5</v>
      </c>
      <c r="H20" s="8" t="s">
        <v>6</v>
      </c>
      <c r="I20" s="8" t="s">
        <v>7</v>
      </c>
      <c r="J20" s="8" t="s">
        <v>8</v>
      </c>
      <c r="K20" s="8" t="s">
        <v>9</v>
      </c>
      <c r="L20" s="8" t="s">
        <v>10</v>
      </c>
      <c r="M20" s="8" t="s">
        <v>11</v>
      </c>
      <c r="O20" s="16">
        <v>0.85</v>
      </c>
    </row>
    <row r="21" spans="1:15" x14ac:dyDescent="0.25">
      <c r="A21" s="8" t="s">
        <v>12</v>
      </c>
      <c r="B21" s="10">
        <f>(B3/1000)*B$10*$O$20</f>
        <v>26.107417227940598</v>
      </c>
      <c r="C21" s="10">
        <f t="shared" ref="C21:M21" si="2">(C3/1000)*C$10*$O$20</f>
        <v>55.169127894612402</v>
      </c>
      <c r="D21" s="10">
        <f t="shared" si="2"/>
        <v>105.21431353219236</v>
      </c>
      <c r="E21" s="10">
        <f t="shared" si="2"/>
        <v>151.19838721917981</v>
      </c>
      <c r="F21" s="10">
        <f t="shared" si="2"/>
        <v>143.84821768720886</v>
      </c>
      <c r="G21" s="10">
        <f t="shared" si="2"/>
        <v>79.059879621971092</v>
      </c>
      <c r="H21" s="10">
        <f t="shared" si="2"/>
        <v>58.488575999765025</v>
      </c>
      <c r="I21" s="10">
        <f t="shared" si="2"/>
        <v>55.333048531545231</v>
      </c>
      <c r="J21" s="10">
        <f t="shared" si="2"/>
        <v>55.856806276943736</v>
      </c>
      <c r="K21" s="10">
        <f t="shared" si="2"/>
        <v>126.70661734896967</v>
      </c>
      <c r="L21" s="10">
        <f t="shared" si="2"/>
        <v>147.11839622238628</v>
      </c>
      <c r="M21" s="10">
        <f t="shared" si="2"/>
        <v>74.860225266565806</v>
      </c>
    </row>
    <row r="22" spans="1:15" x14ac:dyDescent="0.25">
      <c r="A22" s="8" t="s">
        <v>13</v>
      </c>
      <c r="B22" s="10">
        <f t="shared" ref="B22:M23" si="3">(B4/1000)*B$10*$O$20</f>
        <v>12.201997906822529</v>
      </c>
      <c r="C22" s="10">
        <f t="shared" si="3"/>
        <v>25.796909696250008</v>
      </c>
      <c r="D22" s="10">
        <f t="shared" si="3"/>
        <v>66.187333680250674</v>
      </c>
      <c r="E22" s="10">
        <f t="shared" si="3"/>
        <v>74.163938653269668</v>
      </c>
      <c r="F22" s="10">
        <f t="shared" si="3"/>
        <v>71.795893575347776</v>
      </c>
      <c r="G22" s="10">
        <f t="shared" si="3"/>
        <v>45.12556769874999</v>
      </c>
      <c r="H22" s="10">
        <f t="shared" si="3"/>
        <v>34.047061627518723</v>
      </c>
      <c r="I22" s="10">
        <f t="shared" si="3"/>
        <v>36.018829975069458</v>
      </c>
      <c r="J22" s="10">
        <f t="shared" si="3"/>
        <v>37.807293744010956</v>
      </c>
      <c r="K22" s="10">
        <f t="shared" si="3"/>
        <v>87.65094486605129</v>
      </c>
      <c r="L22" s="10">
        <f t="shared" si="3"/>
        <v>93.137149326039463</v>
      </c>
      <c r="M22" s="10">
        <f t="shared" si="3"/>
        <v>26.340314858612729</v>
      </c>
      <c r="O22" s="4"/>
    </row>
    <row r="23" spans="1:15" x14ac:dyDescent="0.25">
      <c r="A23" s="8" t="s">
        <v>14</v>
      </c>
      <c r="B23" s="10">
        <f t="shared" si="3"/>
        <v>35.613432854999999</v>
      </c>
      <c r="C23" s="10">
        <f t="shared" si="3"/>
        <v>81.060434099746146</v>
      </c>
      <c r="D23" s="10">
        <f t="shared" si="3"/>
        <v>148.54149772000002</v>
      </c>
      <c r="E23" s="10">
        <f t="shared" si="3"/>
        <v>246.30737591122596</v>
      </c>
      <c r="F23" s="10">
        <f t="shared" si="3"/>
        <v>200.74657960122104</v>
      </c>
      <c r="G23" s="10">
        <f t="shared" si="3"/>
        <v>106.75867612589099</v>
      </c>
      <c r="H23" s="10">
        <f t="shared" si="3"/>
        <v>62.714528288417185</v>
      </c>
      <c r="I23" s="10">
        <f t="shared" si="3"/>
        <v>69.648012769953979</v>
      </c>
      <c r="J23" s="10">
        <f t="shared" si="3"/>
        <v>67.894479879050849</v>
      </c>
      <c r="K23" s="10">
        <f t="shared" si="3"/>
        <v>165.26536584376632</v>
      </c>
      <c r="L23" s="10">
        <f t="shared" si="3"/>
        <v>201.80945284500004</v>
      </c>
      <c r="M23" s="10">
        <f>(M5/1000)*M$10*$O$20</f>
        <v>106.40465954424143</v>
      </c>
    </row>
    <row r="24" spans="1:15" ht="15.75" thickBot="1" x14ac:dyDescent="0.3"/>
    <row r="25" spans="1:15" x14ac:dyDescent="0.25">
      <c r="A25" s="8"/>
      <c r="B25" s="17" t="s">
        <v>18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O25" s="15" t="s">
        <v>26</v>
      </c>
    </row>
    <row r="26" spans="1:15" ht="15.75" thickBot="1" x14ac:dyDescent="0.3">
      <c r="A26" s="8"/>
      <c r="B26" s="8" t="s">
        <v>0</v>
      </c>
      <c r="C26" s="8" t="s">
        <v>1</v>
      </c>
      <c r="D26" s="8" t="s">
        <v>2</v>
      </c>
      <c r="E26" s="8" t="s">
        <v>3</v>
      </c>
      <c r="F26" s="8" t="s">
        <v>4</v>
      </c>
      <c r="G26" s="8" t="s">
        <v>5</v>
      </c>
      <c r="H26" s="8" t="s">
        <v>6</v>
      </c>
      <c r="I26" s="8" t="s">
        <v>7</v>
      </c>
      <c r="J26" s="8" t="s">
        <v>8</v>
      </c>
      <c r="K26" s="8" t="s">
        <v>9</v>
      </c>
      <c r="L26" s="8" t="s">
        <v>10</v>
      </c>
      <c r="M26" s="8" t="s">
        <v>11</v>
      </c>
      <c r="O26" s="16">
        <v>0.37</v>
      </c>
    </row>
    <row r="27" spans="1:15" x14ac:dyDescent="0.25">
      <c r="A27" s="8" t="s">
        <v>12</v>
      </c>
      <c r="B27" s="10">
        <f>(B3/1000)*B$11*$O$26</f>
        <v>30.909134840486345</v>
      </c>
      <c r="C27" s="10">
        <f t="shared" ref="C27:M27" si="4">(C3/1000)*C$11*$O$26</f>
        <v>65.31592145781643</v>
      </c>
      <c r="D27" s="10">
        <f t="shared" si="4"/>
        <v>124.56549706630139</v>
      </c>
      <c r="E27" s="10">
        <f t="shared" si="4"/>
        <v>179.00703456870994</v>
      </c>
      <c r="F27" s="10">
        <f t="shared" si="4"/>
        <v>170.30501019071119</v>
      </c>
      <c r="G27" s="10">
        <f t="shared" si="4"/>
        <v>93.600698160707523</v>
      </c>
      <c r="H27" s="10">
        <f t="shared" si="4"/>
        <v>69.24588772687936</v>
      </c>
      <c r="I27" s="10">
        <f t="shared" si="4"/>
        <v>65.509990638458049</v>
      </c>
      <c r="J27" s="10">
        <f t="shared" si="4"/>
        <v>66.130078739664242</v>
      </c>
      <c r="K27" s="10">
        <f t="shared" si="4"/>
        <v>150.01069951223755</v>
      </c>
      <c r="L27" s="10">
        <f t="shared" si="4"/>
        <v>174.17664515229163</v>
      </c>
      <c r="M27" s="10">
        <f t="shared" si="4"/>
        <v>88.628636710839714</v>
      </c>
    </row>
    <row r="28" spans="1:15" x14ac:dyDescent="0.25">
      <c r="A28" s="8" t="s">
        <v>13</v>
      </c>
      <c r="B28" s="10">
        <f t="shared" ref="B28:M29" si="5">(B4/1000)*B$11*$O$26</f>
        <v>14.446208728057327</v>
      </c>
      <c r="C28" s="10">
        <f t="shared" si="5"/>
        <v>30.541518270750004</v>
      </c>
      <c r="D28" s="10">
        <f t="shared" si="5"/>
        <v>78.360613138923938</v>
      </c>
      <c r="E28" s="10">
        <f t="shared" si="5"/>
        <v>87.804287958525649</v>
      </c>
      <c r="F28" s="10">
        <f t="shared" si="5"/>
        <v>85.00070827146628</v>
      </c>
      <c r="G28" s="10">
        <f t="shared" si="5"/>
        <v>53.425133730249982</v>
      </c>
      <c r="H28" s="10">
        <f t="shared" si="5"/>
        <v>40.309051239318528</v>
      </c>
      <c r="I28" s="10">
        <f t="shared" si="5"/>
        <v>42.643470350812393</v>
      </c>
      <c r="J28" s="10">
        <f t="shared" si="5"/>
        <v>44.760871214670175</v>
      </c>
      <c r="K28" s="10">
        <f t="shared" si="5"/>
        <v>103.77184575965509</v>
      </c>
      <c r="L28" s="10">
        <f t="shared" si="5"/>
        <v>110.26708165126873</v>
      </c>
      <c r="M28" s="10">
        <f t="shared" si="5"/>
        <v>31.184867373031569</v>
      </c>
    </row>
    <row r="29" spans="1:15" x14ac:dyDescent="0.25">
      <c r="A29" s="8" t="s">
        <v>14</v>
      </c>
      <c r="B29" s="10">
        <f t="shared" si="5"/>
        <v>42.163511948999989</v>
      </c>
      <c r="C29" s="10">
        <f t="shared" si="5"/>
        <v>95.969197793184023</v>
      </c>
      <c r="D29" s="10">
        <f t="shared" si="5"/>
        <v>175.86148573599999</v>
      </c>
      <c r="E29" s="10">
        <f t="shared" si="5"/>
        <v>291.60861941175563</v>
      </c>
      <c r="F29" s="10">
        <f t="shared" si="5"/>
        <v>237.66820913330238</v>
      </c>
      <c r="G29" s="10">
        <f t="shared" si="5"/>
        <v>126.39390127934425</v>
      </c>
      <c r="H29" s="10">
        <f t="shared" si="5"/>
        <v>74.249083867615155</v>
      </c>
      <c r="I29" s="10">
        <f t="shared" si="5"/>
        <v>82.457785819368723</v>
      </c>
      <c r="J29" s="10">
        <f t="shared" si="5"/>
        <v>80.381740376078113</v>
      </c>
      <c r="K29" s="10">
        <f t="shared" si="5"/>
        <v>195.66123422811768</v>
      </c>
      <c r="L29" s="10">
        <f t="shared" si="5"/>
        <v>238.92656771099999</v>
      </c>
      <c r="M29" s="10">
        <f t="shared" si="5"/>
        <v>125.97477340612578</v>
      </c>
    </row>
    <row r="32" spans="1:15" x14ac:dyDescent="0.25">
      <c r="A32" s="8"/>
      <c r="B32" s="17" t="s">
        <v>25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 x14ac:dyDescent="0.25">
      <c r="A33" s="8"/>
      <c r="B33" s="8" t="s">
        <v>0</v>
      </c>
      <c r="C33" s="8" t="s">
        <v>1</v>
      </c>
      <c r="D33" s="8" t="s">
        <v>2</v>
      </c>
      <c r="E33" s="8" t="s">
        <v>3</v>
      </c>
      <c r="F33" s="8" t="s">
        <v>4</v>
      </c>
      <c r="G33" s="8" t="s">
        <v>5</v>
      </c>
      <c r="H33" s="8" t="s">
        <v>6</v>
      </c>
      <c r="I33" s="8" t="s">
        <v>7</v>
      </c>
      <c r="J33" s="8" t="s">
        <v>8</v>
      </c>
      <c r="K33" s="8" t="s">
        <v>9</v>
      </c>
      <c r="L33" s="8" t="s">
        <v>10</v>
      </c>
      <c r="M33" s="8" t="s">
        <v>11</v>
      </c>
    </row>
    <row r="34" spans="1:13" x14ac:dyDescent="0.25">
      <c r="A34" s="8" t="s">
        <v>12</v>
      </c>
      <c r="B34" s="10">
        <f>B15+B21+B27</f>
        <v>144.77257636402561</v>
      </c>
      <c r="C34" s="10">
        <f t="shared" ref="C34:M34" si="6">C15+C21+C27</f>
        <v>305.9274960570084</v>
      </c>
      <c r="D34" s="10">
        <f t="shared" si="6"/>
        <v>583.44136868989665</v>
      </c>
      <c r="E34" s="10">
        <f t="shared" si="6"/>
        <v>838.43529479353617</v>
      </c>
      <c r="F34" s="10">
        <f t="shared" si="6"/>
        <v>797.67664867526082</v>
      </c>
      <c r="G34" s="10">
        <f t="shared" si="6"/>
        <v>438.40807231031255</v>
      </c>
      <c r="H34" s="10">
        <f t="shared" si="6"/>
        <v>324.33471918803946</v>
      </c>
      <c r="I34" s="10">
        <f t="shared" si="6"/>
        <v>306.83647961217218</v>
      </c>
      <c r="J34" s="10">
        <f t="shared" si="6"/>
        <v>309.74085569541046</v>
      </c>
      <c r="K34" s="10">
        <f t="shared" si="6"/>
        <v>702.62191299219774</v>
      </c>
      <c r="L34" s="10">
        <f t="shared" si="6"/>
        <v>815.81065892891752</v>
      </c>
      <c r="M34" s="10">
        <f t="shared" si="6"/>
        <v>415.1198712767864</v>
      </c>
    </row>
    <row r="35" spans="1:13" x14ac:dyDescent="0.25">
      <c r="A35" s="8" t="s">
        <v>13</v>
      </c>
      <c r="B35" s="10">
        <f t="shared" ref="B35:M36" si="7">B16+B22+B28</f>
        <v>67.663325649409359</v>
      </c>
      <c r="C35" s="10">
        <f t="shared" si="7"/>
        <v>143.05072946700005</v>
      </c>
      <c r="D35" s="10">
        <f t="shared" si="7"/>
        <v>367.02637935783235</v>
      </c>
      <c r="E35" s="10">
        <f t="shared" si="7"/>
        <v>411.25877670681945</v>
      </c>
      <c r="F35" s="10">
        <f t="shared" si="7"/>
        <v>398.1273365538654</v>
      </c>
      <c r="G35" s="10">
        <f t="shared" si="7"/>
        <v>250.23328192899993</v>
      </c>
      <c r="H35" s="10">
        <f t="shared" si="7"/>
        <v>188.80001749715231</v>
      </c>
      <c r="I35" s="10">
        <f t="shared" si="7"/>
        <v>199.73399772107331</v>
      </c>
      <c r="J35" s="10">
        <f t="shared" si="7"/>
        <v>209.65150527468435</v>
      </c>
      <c r="K35" s="10">
        <f t="shared" si="7"/>
        <v>486.04781538554266</v>
      </c>
      <c r="L35" s="10">
        <f t="shared" si="7"/>
        <v>516.47027913206273</v>
      </c>
      <c r="M35" s="10">
        <f t="shared" si="7"/>
        <v>146.06405570597281</v>
      </c>
    </row>
    <row r="36" spans="1:13" x14ac:dyDescent="0.25">
      <c r="A36" s="8" t="s">
        <v>14</v>
      </c>
      <c r="B36" s="10">
        <f t="shared" si="7"/>
        <v>197.485962804</v>
      </c>
      <c r="C36" s="10">
        <f t="shared" si="7"/>
        <v>449.5016792870349</v>
      </c>
      <c r="D36" s="10">
        <f t="shared" si="7"/>
        <v>823.70213545600006</v>
      </c>
      <c r="E36" s="10">
        <f t="shared" si="7"/>
        <v>1365.839947965758</v>
      </c>
      <c r="F36" s="10">
        <f t="shared" si="7"/>
        <v>1113.1932075621571</v>
      </c>
      <c r="G36" s="10">
        <f t="shared" si="7"/>
        <v>592.00527026537304</v>
      </c>
      <c r="H36" s="10">
        <f t="shared" si="7"/>
        <v>347.7687492599556</v>
      </c>
      <c r="I36" s="10">
        <f t="shared" si="7"/>
        <v>386.21676588328569</v>
      </c>
      <c r="J36" s="10">
        <f t="shared" si="7"/>
        <v>376.49295934437555</v>
      </c>
      <c r="K36" s="10">
        <f t="shared" si="7"/>
        <v>916.44043484084648</v>
      </c>
      <c r="L36" s="10">
        <f t="shared" si="7"/>
        <v>1119.0871225560002</v>
      </c>
      <c r="M36" s="10">
        <f t="shared" si="7"/>
        <v>590.04215410748122</v>
      </c>
    </row>
  </sheetData>
  <mergeCells count="6">
    <mergeCell ref="B32:M32"/>
    <mergeCell ref="B2:M2"/>
    <mergeCell ref="B7:M7"/>
    <mergeCell ref="B13:M13"/>
    <mergeCell ref="B19:M19"/>
    <mergeCell ref="B25:M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VacaNorte</vt:lpstr>
      <vt:lpstr>VacaSur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Smith Cardenas Rojas</dc:creator>
  <cp:lastModifiedBy>Bryan Smith Cardenas Rojas</cp:lastModifiedBy>
  <dcterms:created xsi:type="dcterms:W3CDTF">2023-02-14T13:49:59Z</dcterms:created>
  <dcterms:modified xsi:type="dcterms:W3CDTF">2023-05-12T14:25:05Z</dcterms:modified>
</cp:coreProperties>
</file>